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11760" activeTab="0"/>
  </bookViews>
  <sheets>
    <sheet name="I этап" sheetId="1" r:id="rId1"/>
  </sheets>
  <definedNames/>
  <calcPr fullCalcOnLoad="1"/>
</workbook>
</file>

<file path=xl/sharedStrings.xml><?xml version="1.0" encoding="utf-8"?>
<sst xmlns="http://schemas.openxmlformats.org/spreadsheetml/2006/main" count="254" uniqueCount="100">
  <si>
    <t>Информация об участниках школьного этапа Всероссийской олимпиады школьников</t>
  </si>
  <si>
    <t>по ____________________________________________________________</t>
  </si>
  <si>
    <t>информатике</t>
  </si>
  <si>
    <t>в _____________________________________________________________</t>
  </si>
  <si>
    <t xml:space="preserve">МОУ СОШ №5 </t>
  </si>
  <si>
    <t>(образовательное учреждение, полное название)</t>
  </si>
  <si>
    <t>_____________ 2008г.                                _________________________</t>
  </si>
  <si>
    <t>№</t>
  </si>
  <si>
    <t>ФИО полностью</t>
  </si>
  <si>
    <t xml:space="preserve">Дата рождения </t>
  </si>
  <si>
    <t xml:space="preserve">Класс </t>
  </si>
  <si>
    <t>Учитель</t>
  </si>
  <si>
    <t>Сумма баллов</t>
  </si>
  <si>
    <t>Григорян Алина</t>
  </si>
  <si>
    <t>а</t>
  </si>
  <si>
    <t>Окунева Н.Е.</t>
  </si>
  <si>
    <t>Ковальчук Алексей</t>
  </si>
  <si>
    <t>Ситдикова Е.В.</t>
  </si>
  <si>
    <t>Цупко Виктория</t>
  </si>
  <si>
    <t>Бондарев Зариф</t>
  </si>
  <si>
    <t>Мустафина Нина</t>
  </si>
  <si>
    <t>Яценко Дарья</t>
  </si>
  <si>
    <t>Надточаев Виктор</t>
  </si>
  <si>
    <t>Демьяненко Александр</t>
  </si>
  <si>
    <t>Замуруева Наталья</t>
  </si>
  <si>
    <t>Аникина Виктория</t>
  </si>
  <si>
    <t>Кучулова Анжелика</t>
  </si>
  <si>
    <t>Аликина Анна</t>
  </si>
  <si>
    <t>Леонтьева Арина</t>
  </si>
  <si>
    <t>Власова Карина</t>
  </si>
  <si>
    <t>Грошева Дарья</t>
  </si>
  <si>
    <t>Гусарова Анастасия</t>
  </si>
  <si>
    <t>Дурыманова Юлия</t>
  </si>
  <si>
    <t>Анисова Карина</t>
  </si>
  <si>
    <t>б</t>
  </si>
  <si>
    <t>Позднякова Татьяна</t>
  </si>
  <si>
    <t>Десюн Мария</t>
  </si>
  <si>
    <t>Кирячко Анна</t>
  </si>
  <si>
    <t>Ткачева Яна Юрьевна</t>
  </si>
  <si>
    <t>Саргатян Айк Аршалович</t>
  </si>
  <si>
    <t>Мельников Иван</t>
  </si>
  <si>
    <t>Курасова Ирина</t>
  </si>
  <si>
    <t>07.02.1193</t>
  </si>
  <si>
    <t>Сиротинцев Артем Андреевич</t>
  </si>
  <si>
    <t>Хыценко Владислав А</t>
  </si>
  <si>
    <t>Покусаенко Вячеслав Павлович</t>
  </si>
  <si>
    <t>Седегов Алексей</t>
  </si>
  <si>
    <t>Гуреев Иван Сергеевич</t>
  </si>
  <si>
    <t>Саушин Юрий Николаевич</t>
  </si>
  <si>
    <t>Шлякова Анна Ивановна</t>
  </si>
  <si>
    <t>Корсунова Анастасия Николаевна</t>
  </si>
  <si>
    <t>Краснова Евгения</t>
  </si>
  <si>
    <t>Жирнов В.В.</t>
  </si>
  <si>
    <t>Белоглазова Анна</t>
  </si>
  <si>
    <t>Высоцкая Наталья</t>
  </si>
  <si>
    <t>Дубовская Наталья</t>
  </si>
  <si>
    <t>Дурыманова Екатерина</t>
  </si>
  <si>
    <t>Гурова Анна</t>
  </si>
  <si>
    <t>Тележникова Елена</t>
  </si>
  <si>
    <t>Беганскайте Гражина</t>
  </si>
  <si>
    <t>Белянский Николай</t>
  </si>
  <si>
    <t>Оченев Константин</t>
  </si>
  <si>
    <t>Передерий Кристина</t>
  </si>
  <si>
    <t>Татауров Денис</t>
  </si>
  <si>
    <t>Клепикова Анна</t>
  </si>
  <si>
    <t>Переверзева Ирина</t>
  </si>
  <si>
    <t>Леонова Оксана</t>
  </si>
  <si>
    <t>Литвинова Кристина</t>
  </si>
  <si>
    <t>Медведева Анна</t>
  </si>
  <si>
    <t>Семибратова Инесса</t>
  </si>
  <si>
    <t>Асташова Ксения</t>
  </si>
  <si>
    <t>Коваленко Артём</t>
  </si>
  <si>
    <t>Козьменко Елена</t>
  </si>
  <si>
    <t>Коношенкина Алина</t>
  </si>
  <si>
    <t>Злобина Валерия</t>
  </si>
  <si>
    <t>Леднева Анна</t>
  </si>
  <si>
    <t>Аристархова Вероника</t>
  </si>
  <si>
    <t>Анварли Анвар</t>
  </si>
  <si>
    <t>Жиляев Евгений</t>
  </si>
  <si>
    <t>Зотов Давид</t>
  </si>
  <si>
    <t>Зуева Рада</t>
  </si>
  <si>
    <t>Кучеренко Александр</t>
  </si>
  <si>
    <t>Мещерякова Ольга</t>
  </si>
  <si>
    <t>Фоменко Евгения</t>
  </si>
  <si>
    <t>Яковлева Ольга</t>
  </si>
  <si>
    <t>Адамова Анна</t>
  </si>
  <si>
    <t>Захарова Наталья</t>
  </si>
  <si>
    <t>Камбулова Наталья</t>
  </si>
  <si>
    <t>Оспищев Владислав</t>
  </si>
  <si>
    <t>Приходько Антон</t>
  </si>
  <si>
    <t>Бугаков Александр</t>
  </si>
  <si>
    <t>Бушланова Наталия</t>
  </si>
  <si>
    <t>Сиротинцев Евгений</t>
  </si>
  <si>
    <t>Цыманков Андрей</t>
  </si>
  <si>
    <t>Садыганов Александр</t>
  </si>
  <si>
    <t>Вениаминов Сергей</t>
  </si>
  <si>
    <t>8~</t>
  </si>
  <si>
    <t>в</t>
  </si>
  <si>
    <t>Босенко Елена</t>
  </si>
  <si>
    <t>Мироненко Иван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</si>
</sst>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8">
    <font>
      <sz val="10"/>
      <name val="Arial Cyr"/>
      <family val="0"/>
    </font>
    <font>
      <sz val="12"/>
      <name val="Arial Cyr"/>
      <family val="0"/>
    </font>
    <font>
      <b/>
      <u val="single"/>
      <sz val="12"/>
      <name val="Segoe Script"/>
      <family val="2"/>
    </font>
    <font>
      <vertAlign val="superscript"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164" fontId="6" fillId="2" borderId="1" xfId="17" applyNumberFormat="1" applyFont="1" applyFill="1" applyBorder="1" applyAlignment="1">
      <alignment/>
    </xf>
    <xf numFmtId="164" fontId="7" fillId="3" borderId="1" xfId="17" applyNumberFormat="1" applyFont="1" applyFill="1" applyBorder="1" applyAlignment="1">
      <alignment/>
    </xf>
    <xf numFmtId="164" fontId="7" fillId="4" borderId="1" xfId="17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64" fontId="0" fillId="0" borderId="1" xfId="17" applyNumberFormat="1" applyFont="1" applyBorder="1" applyAlignment="1">
      <alignment/>
    </xf>
    <xf numFmtId="164" fontId="0" fillId="0" borderId="1" xfId="17" applyNumberFormat="1" applyFont="1" applyFill="1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J42" sqref="J42"/>
    </sheetView>
  </sheetViews>
  <sheetFormatPr defaultColWidth="9.00390625" defaultRowHeight="12.75"/>
  <cols>
    <col min="1" max="1" width="3.375" style="0" bestFit="1" customWidth="1"/>
    <col min="2" max="2" width="30.75390625" style="0" customWidth="1"/>
    <col min="3" max="3" width="12.375" style="0" customWidth="1"/>
    <col min="4" max="4" width="6.125" style="0" customWidth="1"/>
    <col min="5" max="5" width="6.375" style="0" customWidth="1"/>
    <col min="6" max="6" width="14.375" style="0" bestFit="1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3:6" ht="15.75">
      <c r="C2" t="s">
        <v>1</v>
      </c>
      <c r="E2" s="2" t="s">
        <v>2</v>
      </c>
      <c r="F2" s="2"/>
    </row>
    <row r="3" spans="3:6" ht="15.75">
      <c r="C3" t="s">
        <v>3</v>
      </c>
      <c r="E3" s="2" t="s">
        <v>4</v>
      </c>
      <c r="F3" s="2"/>
    </row>
    <row r="4" spans="5:6" ht="14.25">
      <c r="E4" s="3" t="s">
        <v>5</v>
      </c>
      <c r="F4" s="3"/>
    </row>
    <row r="5" ht="12.75">
      <c r="C5" t="s">
        <v>6</v>
      </c>
    </row>
    <row r="7" spans="1:7" ht="30">
      <c r="A7" s="4" t="s">
        <v>7</v>
      </c>
      <c r="B7" s="4" t="s">
        <v>8</v>
      </c>
      <c r="C7" s="5" t="s">
        <v>9</v>
      </c>
      <c r="D7" s="6" t="s">
        <v>10</v>
      </c>
      <c r="E7" s="7"/>
      <c r="F7" s="7" t="s">
        <v>11</v>
      </c>
      <c r="G7" s="5" t="s">
        <v>12</v>
      </c>
    </row>
    <row r="8" spans="1:7" ht="12.75">
      <c r="A8" s="8">
        <v>1</v>
      </c>
      <c r="B8" s="9" t="s">
        <v>13</v>
      </c>
      <c r="C8" s="8"/>
      <c r="D8" s="10">
        <v>8</v>
      </c>
      <c r="E8" s="11" t="s">
        <v>14</v>
      </c>
      <c r="F8" s="11" t="s">
        <v>15</v>
      </c>
      <c r="G8" s="12">
        <f>21/27</f>
        <v>0.7777777777777778</v>
      </c>
    </row>
    <row r="9" spans="1:7" ht="12.75">
      <c r="A9" s="8">
        <f>A8+1</f>
        <v>2</v>
      </c>
      <c r="B9" s="9" t="s">
        <v>16</v>
      </c>
      <c r="C9" s="8"/>
      <c r="D9" s="10">
        <v>8</v>
      </c>
      <c r="E9" s="11" t="s">
        <v>14</v>
      </c>
      <c r="F9" s="11" t="s">
        <v>17</v>
      </c>
      <c r="G9" s="12">
        <f>22.5/29</f>
        <v>0.7758620689655172</v>
      </c>
    </row>
    <row r="10" spans="1:7" ht="12.75">
      <c r="A10" s="8">
        <f>A9+1</f>
        <v>3</v>
      </c>
      <c r="B10" s="9" t="s">
        <v>18</v>
      </c>
      <c r="C10" s="8"/>
      <c r="D10" s="10">
        <v>8</v>
      </c>
      <c r="E10" s="11" t="s">
        <v>14</v>
      </c>
      <c r="F10" s="11" t="s">
        <v>17</v>
      </c>
      <c r="G10" s="13">
        <f>21.5/29</f>
        <v>0.7413793103448276</v>
      </c>
    </row>
    <row r="11" spans="1:7" ht="12.75">
      <c r="A11" s="8">
        <f>A10+1</f>
        <v>4</v>
      </c>
      <c r="B11" s="9" t="s">
        <v>19</v>
      </c>
      <c r="C11" s="8"/>
      <c r="D11" s="10">
        <v>8</v>
      </c>
      <c r="E11" s="11" t="s">
        <v>14</v>
      </c>
      <c r="F11" s="11" t="s">
        <v>15</v>
      </c>
      <c r="G11" s="14">
        <f>19/27</f>
        <v>0.7037037037037037</v>
      </c>
    </row>
    <row r="12" spans="1:7" ht="12.75">
      <c r="A12" s="8">
        <f>A11+1</f>
        <v>5</v>
      </c>
      <c r="B12" s="15" t="s">
        <v>20</v>
      </c>
      <c r="C12" s="8"/>
      <c r="D12" s="16">
        <v>8</v>
      </c>
      <c r="E12" s="11" t="s">
        <v>14</v>
      </c>
      <c r="F12" s="11" t="s">
        <v>17</v>
      </c>
      <c r="G12" s="17">
        <f>20/29</f>
        <v>0.6896551724137931</v>
      </c>
    </row>
    <row r="13" spans="1:7" ht="12.75">
      <c r="A13" s="8">
        <f>A12+1</f>
        <v>6</v>
      </c>
      <c r="B13" s="15" t="s">
        <v>21</v>
      </c>
      <c r="C13" s="8"/>
      <c r="D13" s="16">
        <v>8</v>
      </c>
      <c r="E13" s="11" t="s">
        <v>14</v>
      </c>
      <c r="F13" s="11" t="s">
        <v>17</v>
      </c>
      <c r="G13" s="17">
        <f>19.5/29</f>
        <v>0.6724137931034483</v>
      </c>
    </row>
    <row r="14" spans="1:7" ht="12.75">
      <c r="A14" s="8">
        <f>A13+1</f>
        <v>7</v>
      </c>
      <c r="B14" s="15" t="s">
        <v>22</v>
      </c>
      <c r="C14" s="8"/>
      <c r="D14" s="16">
        <v>8</v>
      </c>
      <c r="E14" s="11" t="s">
        <v>14</v>
      </c>
      <c r="F14" s="11" t="s">
        <v>17</v>
      </c>
      <c r="G14" s="17">
        <f>19/29</f>
        <v>0.6551724137931034</v>
      </c>
    </row>
    <row r="15" spans="1:7" ht="12.75">
      <c r="A15" s="8">
        <f>A14+1</f>
        <v>8</v>
      </c>
      <c r="B15" s="15" t="s">
        <v>23</v>
      </c>
      <c r="C15" s="8"/>
      <c r="D15" s="10">
        <v>8</v>
      </c>
      <c r="E15" s="11" t="s">
        <v>14</v>
      </c>
      <c r="F15" s="11" t="s">
        <v>15</v>
      </c>
      <c r="G15" s="17">
        <f>17.5/27</f>
        <v>0.6481481481481481</v>
      </c>
    </row>
    <row r="16" spans="1:7" ht="12.75">
      <c r="A16" s="8">
        <f>A15+1</f>
        <v>9</v>
      </c>
      <c r="B16" s="15" t="s">
        <v>24</v>
      </c>
      <c r="C16" s="8"/>
      <c r="D16" s="10">
        <v>8</v>
      </c>
      <c r="E16" s="11" t="s">
        <v>14</v>
      </c>
      <c r="F16" s="11" t="s">
        <v>15</v>
      </c>
      <c r="G16" s="17">
        <f>17.5/27</f>
        <v>0.6481481481481481</v>
      </c>
    </row>
    <row r="17" spans="1:7" ht="12.75">
      <c r="A17" s="8">
        <f>A16+1</f>
        <v>10</v>
      </c>
      <c r="B17" s="15" t="s">
        <v>25</v>
      </c>
      <c r="C17" s="8"/>
      <c r="D17" s="10">
        <v>8</v>
      </c>
      <c r="E17" s="11" t="s">
        <v>14</v>
      </c>
      <c r="F17" s="11" t="s">
        <v>15</v>
      </c>
      <c r="G17" s="17">
        <f>16.5/27</f>
        <v>0.6111111111111112</v>
      </c>
    </row>
    <row r="18" spans="1:7" ht="12.75">
      <c r="A18" s="8">
        <f>A17+1</f>
        <v>11</v>
      </c>
      <c r="B18" s="15" t="s">
        <v>26</v>
      </c>
      <c r="C18" s="8"/>
      <c r="D18" s="16">
        <v>8</v>
      </c>
      <c r="E18" s="11" t="s">
        <v>14</v>
      </c>
      <c r="F18" s="11" t="s">
        <v>17</v>
      </c>
      <c r="G18" s="17">
        <f>17.5/29</f>
        <v>0.603448275862069</v>
      </c>
    </row>
    <row r="19" spans="1:7" ht="12.75">
      <c r="A19" s="8">
        <f>A18+1</f>
        <v>12</v>
      </c>
      <c r="B19" s="15" t="s">
        <v>27</v>
      </c>
      <c r="C19" s="8"/>
      <c r="D19" s="10">
        <v>8</v>
      </c>
      <c r="E19" s="11" t="s">
        <v>14</v>
      </c>
      <c r="F19" s="11" t="s">
        <v>15</v>
      </c>
      <c r="G19" s="17">
        <f>15.5/27</f>
        <v>0.5740740740740741</v>
      </c>
    </row>
    <row r="20" spans="1:7" ht="12.75">
      <c r="A20" s="8">
        <f>A19+1</f>
        <v>13</v>
      </c>
      <c r="B20" s="15" t="s">
        <v>28</v>
      </c>
      <c r="C20" s="8"/>
      <c r="D20" s="16">
        <v>8</v>
      </c>
      <c r="E20" s="11" t="s">
        <v>14</v>
      </c>
      <c r="F20" s="11" t="s">
        <v>17</v>
      </c>
      <c r="G20" s="17">
        <f>16.5/29</f>
        <v>0.5689655172413793</v>
      </c>
    </row>
    <row r="21" spans="1:7" ht="12.75">
      <c r="A21" s="8">
        <f>A20+1</f>
        <v>14</v>
      </c>
      <c r="B21" s="15" t="s">
        <v>29</v>
      </c>
      <c r="C21" s="8"/>
      <c r="D21" s="10">
        <v>8</v>
      </c>
      <c r="E21" s="11" t="s">
        <v>14</v>
      </c>
      <c r="F21" s="11" t="s">
        <v>15</v>
      </c>
      <c r="G21" s="17">
        <f>15/27</f>
        <v>0.5555555555555556</v>
      </c>
    </row>
    <row r="22" spans="1:7" ht="12.75">
      <c r="A22" s="8">
        <f>A21+1</f>
        <v>15</v>
      </c>
      <c r="B22" s="15" t="s">
        <v>30</v>
      </c>
      <c r="C22" s="8"/>
      <c r="D22" s="10">
        <v>8</v>
      </c>
      <c r="E22" s="11" t="s">
        <v>14</v>
      </c>
      <c r="F22" s="11" t="s">
        <v>15</v>
      </c>
      <c r="G22" s="17">
        <f>15/27</f>
        <v>0.5555555555555556</v>
      </c>
    </row>
    <row r="23" spans="1:7" ht="12.75">
      <c r="A23" s="8">
        <f>A22+1</f>
        <v>16</v>
      </c>
      <c r="B23" s="15" t="s">
        <v>31</v>
      </c>
      <c r="C23" s="8"/>
      <c r="D23" s="10">
        <v>8</v>
      </c>
      <c r="E23" s="11" t="s">
        <v>14</v>
      </c>
      <c r="F23" s="11" t="s">
        <v>15</v>
      </c>
      <c r="G23" s="17">
        <f>15/27</f>
        <v>0.5555555555555556</v>
      </c>
    </row>
    <row r="24" spans="1:7" ht="12.75">
      <c r="A24" s="8">
        <f>A23+1</f>
        <v>17</v>
      </c>
      <c r="B24" s="15" t="s">
        <v>32</v>
      </c>
      <c r="C24" s="8"/>
      <c r="D24" s="10">
        <v>8</v>
      </c>
      <c r="E24" s="11" t="s">
        <v>14</v>
      </c>
      <c r="F24" s="11" t="s">
        <v>15</v>
      </c>
      <c r="G24" s="17">
        <f>15/27</f>
        <v>0.5555555555555556</v>
      </c>
    </row>
    <row r="25" spans="1:7" ht="12.75">
      <c r="A25" s="8">
        <f>A24+1</f>
        <v>18</v>
      </c>
      <c r="B25" s="15" t="s">
        <v>33</v>
      </c>
      <c r="C25" s="8"/>
      <c r="D25" s="10">
        <v>8</v>
      </c>
      <c r="E25" s="11" t="s">
        <v>34</v>
      </c>
      <c r="F25" s="11" t="s">
        <v>15</v>
      </c>
      <c r="G25" s="18">
        <f>14.5/27</f>
        <v>0.5370370370370371</v>
      </c>
    </row>
    <row r="26" spans="1:7" ht="12.75">
      <c r="A26" s="8">
        <f>A25+1</f>
        <v>19</v>
      </c>
      <c r="B26" s="15" t="s">
        <v>35</v>
      </c>
      <c r="C26" s="8"/>
      <c r="D26" s="16">
        <v>8</v>
      </c>
      <c r="E26" s="11" t="s">
        <v>14</v>
      </c>
      <c r="F26" s="11" t="s">
        <v>17</v>
      </c>
      <c r="G26" s="17">
        <f>15.5/29</f>
        <v>0.5344827586206896</v>
      </c>
    </row>
    <row r="27" spans="1:7" ht="12.75">
      <c r="A27" s="8">
        <f>A26+1</f>
        <v>20</v>
      </c>
      <c r="B27" s="15" t="s">
        <v>36</v>
      </c>
      <c r="C27" s="8"/>
      <c r="D27" s="10">
        <v>8</v>
      </c>
      <c r="E27" s="11" t="s">
        <v>34</v>
      </c>
      <c r="F27" s="11" t="s">
        <v>15</v>
      </c>
      <c r="G27" s="18">
        <f>14/27</f>
        <v>0.5185185185185185</v>
      </c>
    </row>
    <row r="28" spans="1:7" ht="12.75">
      <c r="A28" s="8">
        <f>A27+1</f>
        <v>21</v>
      </c>
      <c r="B28" s="15" t="s">
        <v>37</v>
      </c>
      <c r="C28" s="8"/>
      <c r="D28" s="16">
        <v>8</v>
      </c>
      <c r="E28" s="11" t="s">
        <v>14</v>
      </c>
      <c r="F28" s="11" t="s">
        <v>15</v>
      </c>
      <c r="G28" s="17">
        <f>14.5/29</f>
        <v>0.5</v>
      </c>
    </row>
    <row r="29" spans="1:7" ht="12.75">
      <c r="A29" s="8">
        <f>A28+1</f>
        <v>22</v>
      </c>
      <c r="B29" s="9" t="s">
        <v>38</v>
      </c>
      <c r="C29" s="19">
        <v>34259</v>
      </c>
      <c r="D29" s="16">
        <v>9</v>
      </c>
      <c r="E29" s="11" t="s">
        <v>14</v>
      </c>
      <c r="F29" s="11" t="s">
        <v>17</v>
      </c>
      <c r="G29" s="12">
        <v>0.539</v>
      </c>
    </row>
    <row r="30" spans="1:7" ht="12.75">
      <c r="A30" s="8">
        <f>A29+1</f>
        <v>23</v>
      </c>
      <c r="B30" s="9" t="s">
        <v>39</v>
      </c>
      <c r="C30" s="19">
        <v>34136</v>
      </c>
      <c r="D30" s="16">
        <v>9</v>
      </c>
      <c r="E30" s="11" t="s">
        <v>14</v>
      </c>
      <c r="F30" s="11" t="s">
        <v>17</v>
      </c>
      <c r="G30" s="13">
        <v>0.526</v>
      </c>
    </row>
    <row r="31" spans="1:7" ht="12.75">
      <c r="A31" s="8">
        <f>A30+1</f>
        <v>24</v>
      </c>
      <c r="B31" s="9" t="s">
        <v>40</v>
      </c>
      <c r="C31" s="8"/>
      <c r="D31" s="10">
        <v>9</v>
      </c>
      <c r="E31" s="11" t="s">
        <v>34</v>
      </c>
      <c r="F31" s="11" t="s">
        <v>15</v>
      </c>
      <c r="G31" s="14">
        <v>0.5</v>
      </c>
    </row>
    <row r="32" spans="1:7" ht="12.75">
      <c r="A32" s="8">
        <f>A31+1</f>
        <v>25</v>
      </c>
      <c r="B32" s="15" t="s">
        <v>41</v>
      </c>
      <c r="C32" s="8" t="s">
        <v>42</v>
      </c>
      <c r="D32" s="16">
        <v>9</v>
      </c>
      <c r="E32" s="11" t="s">
        <v>34</v>
      </c>
      <c r="F32" s="11" t="s">
        <v>15</v>
      </c>
      <c r="G32" s="17">
        <v>0.474</v>
      </c>
    </row>
    <row r="33" spans="1:7" ht="12.75">
      <c r="A33" s="8">
        <f>A32+1</f>
        <v>26</v>
      </c>
      <c r="B33" s="15" t="s">
        <v>43</v>
      </c>
      <c r="C33" s="19">
        <v>34406</v>
      </c>
      <c r="D33" s="16">
        <v>9</v>
      </c>
      <c r="E33" s="11" t="s">
        <v>14</v>
      </c>
      <c r="F33" s="11" t="s">
        <v>17</v>
      </c>
      <c r="G33" s="17">
        <v>0.408</v>
      </c>
    </row>
    <row r="34" spans="1:7" ht="12.75">
      <c r="A34" s="8">
        <f>A33+1</f>
        <v>27</v>
      </c>
      <c r="B34" s="15" t="s">
        <v>44</v>
      </c>
      <c r="C34" s="8"/>
      <c r="D34" s="16">
        <v>9</v>
      </c>
      <c r="E34" s="11" t="s">
        <v>34</v>
      </c>
      <c r="F34" s="11" t="s">
        <v>17</v>
      </c>
      <c r="G34" s="20">
        <v>0.408</v>
      </c>
    </row>
    <row r="35" spans="1:7" ht="12.75">
      <c r="A35" s="8">
        <f>A34+1</f>
        <v>28</v>
      </c>
      <c r="B35" s="15" t="s">
        <v>45</v>
      </c>
      <c r="C35" s="19">
        <v>34334</v>
      </c>
      <c r="D35" s="16">
        <v>9</v>
      </c>
      <c r="E35" s="11" t="s">
        <v>14</v>
      </c>
      <c r="F35" s="11" t="s">
        <v>17</v>
      </c>
      <c r="G35" s="17">
        <v>0.329</v>
      </c>
    </row>
    <row r="36" spans="1:7" ht="12.75">
      <c r="A36" s="8">
        <f>A35+1</f>
        <v>29</v>
      </c>
      <c r="B36" s="15" t="s">
        <v>46</v>
      </c>
      <c r="C36" s="8"/>
      <c r="D36" s="16">
        <v>9</v>
      </c>
      <c r="E36" s="11" t="s">
        <v>14</v>
      </c>
      <c r="F36" s="11" t="s">
        <v>15</v>
      </c>
      <c r="G36" s="17">
        <v>0.329</v>
      </c>
    </row>
    <row r="37" spans="1:7" ht="12.75">
      <c r="A37" s="8">
        <f>A36+1</f>
        <v>30</v>
      </c>
      <c r="B37" s="15" t="s">
        <v>47</v>
      </c>
      <c r="C37" s="19">
        <v>34213</v>
      </c>
      <c r="D37" s="16">
        <v>9</v>
      </c>
      <c r="E37" s="11" t="s">
        <v>14</v>
      </c>
      <c r="F37" s="11" t="s">
        <v>15</v>
      </c>
      <c r="G37" s="17">
        <v>0.303</v>
      </c>
    </row>
    <row r="38" spans="1:7" ht="12.75">
      <c r="A38" s="8">
        <f>A37+1</f>
        <v>31</v>
      </c>
      <c r="B38" s="15" t="s">
        <v>48</v>
      </c>
      <c r="C38" s="19">
        <v>34302</v>
      </c>
      <c r="D38" s="16">
        <v>9</v>
      </c>
      <c r="E38" s="11" t="s">
        <v>14</v>
      </c>
      <c r="F38" s="11" t="s">
        <v>15</v>
      </c>
      <c r="G38" s="17">
        <v>0.303</v>
      </c>
    </row>
    <row r="39" spans="1:7" ht="12.75">
      <c r="A39" s="8">
        <f>A38+1</f>
        <v>32</v>
      </c>
      <c r="B39" s="15" t="s">
        <v>49</v>
      </c>
      <c r="C39" s="19">
        <v>34326</v>
      </c>
      <c r="D39" s="16">
        <v>9</v>
      </c>
      <c r="E39" s="11" t="s">
        <v>34</v>
      </c>
      <c r="F39" s="11" t="s">
        <v>15</v>
      </c>
      <c r="G39" s="20">
        <v>0.301</v>
      </c>
    </row>
    <row r="40" spans="1:7" ht="12.75">
      <c r="A40" s="8">
        <f>A39+1</f>
        <v>33</v>
      </c>
      <c r="B40" s="15" t="s">
        <v>50</v>
      </c>
      <c r="C40" s="19">
        <v>34282</v>
      </c>
      <c r="D40" s="16">
        <v>9</v>
      </c>
      <c r="E40" s="11" t="s">
        <v>34</v>
      </c>
      <c r="F40" s="11" t="s">
        <v>15</v>
      </c>
      <c r="G40" s="20">
        <v>0.25</v>
      </c>
    </row>
    <row r="41" spans="1:7" ht="12.75">
      <c r="A41" s="8">
        <f>A40+1</f>
        <v>34</v>
      </c>
      <c r="B41" s="21" t="s">
        <v>51</v>
      </c>
      <c r="C41" s="8"/>
      <c r="D41" s="10">
        <v>10</v>
      </c>
      <c r="E41" s="11" t="s">
        <v>34</v>
      </c>
      <c r="F41" s="11" t="s">
        <v>52</v>
      </c>
      <c r="G41" s="12">
        <f>5.5/6</f>
        <v>0.9166666666666666</v>
      </c>
    </row>
    <row r="42" spans="1:7" ht="12.75">
      <c r="A42" s="8">
        <f>A41+1</f>
        <v>35</v>
      </c>
      <c r="B42" s="21" t="s">
        <v>53</v>
      </c>
      <c r="C42" s="8"/>
      <c r="D42" s="10">
        <v>10</v>
      </c>
      <c r="E42" s="11" t="s">
        <v>34</v>
      </c>
      <c r="F42" s="11" t="s">
        <v>52</v>
      </c>
      <c r="G42" s="13">
        <f>5/6</f>
        <v>0.8333333333333334</v>
      </c>
    </row>
    <row r="43" spans="1:7" ht="12.75">
      <c r="A43" s="8">
        <f>A42+1</f>
        <v>36</v>
      </c>
      <c r="B43" s="21" t="s">
        <v>54</v>
      </c>
      <c r="C43" s="8"/>
      <c r="D43" s="10">
        <v>10</v>
      </c>
      <c r="E43" s="11" t="s">
        <v>34</v>
      </c>
      <c r="F43" s="11" t="s">
        <v>52</v>
      </c>
      <c r="G43" s="14">
        <f>4.5/6</f>
        <v>0.75</v>
      </c>
    </row>
    <row r="44" spans="1:7" ht="12.75">
      <c r="A44" s="8">
        <f>A43+1</f>
        <v>37</v>
      </c>
      <c r="B44" s="21" t="s">
        <v>55</v>
      </c>
      <c r="C44" s="8"/>
      <c r="D44" s="10">
        <v>10</v>
      </c>
      <c r="E44" s="11" t="s">
        <v>34</v>
      </c>
      <c r="F44" s="11" t="s">
        <v>52</v>
      </c>
      <c r="G44" s="14">
        <f>4.5/6</f>
        <v>0.75</v>
      </c>
    </row>
    <row r="45" spans="1:7" ht="12.75">
      <c r="A45" s="10">
        <f>A44+1</f>
        <v>38</v>
      </c>
      <c r="B45" s="21" t="s">
        <v>56</v>
      </c>
      <c r="C45" s="8"/>
      <c r="D45" s="8">
        <v>10</v>
      </c>
      <c r="E45" s="15" t="s">
        <v>34</v>
      </c>
      <c r="F45" s="11" t="s">
        <v>52</v>
      </c>
      <c r="G45" s="14">
        <f>4.5/6</f>
        <v>0.75</v>
      </c>
    </row>
    <row r="46" spans="1:7" ht="12.75">
      <c r="A46" s="10">
        <f>A45+1</f>
        <v>39</v>
      </c>
      <c r="B46" s="8" t="s">
        <v>57</v>
      </c>
      <c r="C46" s="19">
        <v>33732</v>
      </c>
      <c r="D46" s="8">
        <v>10</v>
      </c>
      <c r="E46" s="8" t="s">
        <v>14</v>
      </c>
      <c r="F46" s="11" t="s">
        <v>15</v>
      </c>
      <c r="G46" s="17">
        <f>5.5/8</f>
        <v>0.6875</v>
      </c>
    </row>
    <row r="47" spans="1:7" ht="12.75">
      <c r="A47" s="10">
        <f>A46+1</f>
        <v>40</v>
      </c>
      <c r="B47" s="8" t="s">
        <v>58</v>
      </c>
      <c r="C47" s="19">
        <v>33871</v>
      </c>
      <c r="D47" s="8">
        <v>10</v>
      </c>
      <c r="E47" s="8" t="s">
        <v>14</v>
      </c>
      <c r="F47" s="11" t="s">
        <v>15</v>
      </c>
      <c r="G47" s="17">
        <f>5.5/8</f>
        <v>0.6875</v>
      </c>
    </row>
    <row r="48" spans="1:7" ht="12.75">
      <c r="A48" s="10">
        <f>A47+1</f>
        <v>41</v>
      </c>
      <c r="B48" s="8" t="s">
        <v>59</v>
      </c>
      <c r="C48" s="19">
        <v>33634</v>
      </c>
      <c r="D48" s="8">
        <v>10</v>
      </c>
      <c r="E48" s="8" t="s">
        <v>14</v>
      </c>
      <c r="F48" s="11" t="s">
        <v>15</v>
      </c>
      <c r="G48" s="17">
        <f>5/8</f>
        <v>0.625</v>
      </c>
    </row>
    <row r="49" spans="1:7" ht="12.75">
      <c r="A49" s="10">
        <f>A48+1</f>
        <v>42</v>
      </c>
      <c r="B49" s="8" t="s">
        <v>60</v>
      </c>
      <c r="C49" s="19">
        <v>33811</v>
      </c>
      <c r="D49" s="8">
        <v>10</v>
      </c>
      <c r="E49" s="8" t="s">
        <v>14</v>
      </c>
      <c r="F49" s="11" t="s">
        <v>15</v>
      </c>
      <c r="G49" s="17">
        <f>5/8</f>
        <v>0.625</v>
      </c>
    </row>
    <row r="50" spans="1:7" ht="12.75">
      <c r="A50" s="10">
        <f>A49+1</f>
        <v>43</v>
      </c>
      <c r="B50" s="8" t="s">
        <v>61</v>
      </c>
      <c r="C50" s="19">
        <v>33891</v>
      </c>
      <c r="D50" s="8">
        <v>10</v>
      </c>
      <c r="E50" s="8" t="s">
        <v>14</v>
      </c>
      <c r="F50" s="11" t="s">
        <v>15</v>
      </c>
      <c r="G50" s="17">
        <f>5/8</f>
        <v>0.625</v>
      </c>
    </row>
    <row r="51" spans="1:7" ht="12.75">
      <c r="A51" s="10">
        <f>A50+1</f>
        <v>44</v>
      </c>
      <c r="B51" s="8" t="s">
        <v>62</v>
      </c>
      <c r="C51" s="19">
        <v>34095</v>
      </c>
      <c r="D51" s="8">
        <v>10</v>
      </c>
      <c r="E51" s="8" t="s">
        <v>14</v>
      </c>
      <c r="F51" s="11" t="s">
        <v>15</v>
      </c>
      <c r="G51" s="17">
        <f>5/8</f>
        <v>0.625</v>
      </c>
    </row>
    <row r="52" spans="1:7" ht="12.75">
      <c r="A52" s="10">
        <f>A51+1</f>
        <v>45</v>
      </c>
      <c r="B52" s="8" t="s">
        <v>63</v>
      </c>
      <c r="C52" s="19">
        <v>34004</v>
      </c>
      <c r="D52" s="8">
        <v>10</v>
      </c>
      <c r="E52" s="8" t="s">
        <v>14</v>
      </c>
      <c r="F52" s="11" t="s">
        <v>15</v>
      </c>
      <c r="G52" s="17">
        <f>5/8</f>
        <v>0.625</v>
      </c>
    </row>
    <row r="53" spans="1:7" ht="12.75">
      <c r="A53" s="10">
        <f>A52+1</f>
        <v>46</v>
      </c>
      <c r="B53" s="8" t="s">
        <v>64</v>
      </c>
      <c r="C53" s="19">
        <v>33958</v>
      </c>
      <c r="D53" s="8">
        <v>10</v>
      </c>
      <c r="E53" s="8" t="s">
        <v>14</v>
      </c>
      <c r="F53" s="11" t="s">
        <v>15</v>
      </c>
      <c r="G53" s="17">
        <f>4.5/8</f>
        <v>0.5625</v>
      </c>
    </row>
    <row r="54" spans="1:7" ht="12.75">
      <c r="A54" s="10">
        <f>A53+1</f>
        <v>47</v>
      </c>
      <c r="B54" s="15" t="s">
        <v>65</v>
      </c>
      <c r="C54" s="19">
        <v>33862</v>
      </c>
      <c r="D54" s="8">
        <v>10</v>
      </c>
      <c r="E54" s="8" t="s">
        <v>14</v>
      </c>
      <c r="F54" s="11" t="s">
        <v>15</v>
      </c>
      <c r="G54" s="17">
        <f>4.5/8</f>
        <v>0.5625</v>
      </c>
    </row>
    <row r="55" spans="1:7" ht="12.75">
      <c r="A55" s="10">
        <f>A54+1</f>
        <v>48</v>
      </c>
      <c r="B55" s="15" t="s">
        <v>66</v>
      </c>
      <c r="C55" s="19">
        <v>33575</v>
      </c>
      <c r="D55" s="8">
        <v>10</v>
      </c>
      <c r="E55" s="8" t="s">
        <v>14</v>
      </c>
      <c r="F55" s="11" t="s">
        <v>15</v>
      </c>
      <c r="G55" s="17">
        <f>4/8</f>
        <v>0.5</v>
      </c>
    </row>
    <row r="56" spans="1:7" ht="12.75">
      <c r="A56" s="10">
        <f>A55+1</f>
        <v>49</v>
      </c>
      <c r="B56" s="8" t="s">
        <v>67</v>
      </c>
      <c r="C56" s="8"/>
      <c r="D56" s="8">
        <v>10</v>
      </c>
      <c r="E56" s="15" t="s">
        <v>34</v>
      </c>
      <c r="F56" s="11" t="s">
        <v>52</v>
      </c>
      <c r="G56" s="17">
        <f>3/6</f>
        <v>0.5</v>
      </c>
    </row>
    <row r="57" spans="1:7" ht="12.75">
      <c r="A57" s="10">
        <f>A56+1</f>
        <v>50</v>
      </c>
      <c r="B57" s="15" t="s">
        <v>68</v>
      </c>
      <c r="C57" s="19">
        <v>33790</v>
      </c>
      <c r="D57" s="8">
        <v>10</v>
      </c>
      <c r="E57" s="8" t="s">
        <v>14</v>
      </c>
      <c r="F57" s="11" t="s">
        <v>15</v>
      </c>
      <c r="G57" s="17">
        <f>4/8</f>
        <v>0.5</v>
      </c>
    </row>
    <row r="58" spans="1:7" ht="12.75">
      <c r="A58" s="10">
        <f>A57+1</f>
        <v>51</v>
      </c>
      <c r="B58" s="8" t="s">
        <v>69</v>
      </c>
      <c r="C58" s="19">
        <v>33865</v>
      </c>
      <c r="D58" s="8">
        <v>10</v>
      </c>
      <c r="E58" s="8" t="s">
        <v>14</v>
      </c>
      <c r="F58" s="11" t="s">
        <v>15</v>
      </c>
      <c r="G58" s="17">
        <f>4/8</f>
        <v>0.5</v>
      </c>
    </row>
    <row r="59" spans="1:7" ht="12.75">
      <c r="A59" s="10">
        <f>A58+1</f>
        <v>52</v>
      </c>
      <c r="B59" s="8" t="s">
        <v>70</v>
      </c>
      <c r="C59" s="19">
        <v>33723</v>
      </c>
      <c r="D59" s="8">
        <v>10</v>
      </c>
      <c r="E59" s="8" t="s">
        <v>14</v>
      </c>
      <c r="F59" s="11" t="s">
        <v>15</v>
      </c>
      <c r="G59" s="17">
        <f>3.5/8</f>
        <v>0.4375</v>
      </c>
    </row>
    <row r="60" spans="1:7" ht="12.75">
      <c r="A60" s="10">
        <f>A59+1</f>
        <v>53</v>
      </c>
      <c r="B60" s="8" t="s">
        <v>71</v>
      </c>
      <c r="C60" s="19">
        <v>33866</v>
      </c>
      <c r="D60" s="8">
        <v>10</v>
      </c>
      <c r="E60" s="8" t="s">
        <v>14</v>
      </c>
      <c r="F60" s="11" t="s">
        <v>15</v>
      </c>
      <c r="G60" s="17">
        <f>3.5/8</f>
        <v>0.4375</v>
      </c>
    </row>
    <row r="61" spans="1:7" ht="12.75">
      <c r="A61" s="10">
        <f>A60+1</f>
        <v>54</v>
      </c>
      <c r="B61" s="8" t="s">
        <v>72</v>
      </c>
      <c r="C61" s="19">
        <v>33649</v>
      </c>
      <c r="D61" s="8">
        <v>10</v>
      </c>
      <c r="E61" s="8" t="s">
        <v>14</v>
      </c>
      <c r="F61" s="11" t="s">
        <v>15</v>
      </c>
      <c r="G61" s="17">
        <f>3.5/8</f>
        <v>0.4375</v>
      </c>
    </row>
    <row r="62" spans="1:7" ht="12.75">
      <c r="A62" s="10">
        <f>A61+1</f>
        <v>55</v>
      </c>
      <c r="B62" s="8" t="s">
        <v>73</v>
      </c>
      <c r="C62" s="19">
        <v>33740</v>
      </c>
      <c r="D62" s="8">
        <v>10</v>
      </c>
      <c r="E62" s="8" t="s">
        <v>14</v>
      </c>
      <c r="F62" s="11" t="s">
        <v>15</v>
      </c>
      <c r="G62" s="17">
        <f>3.5/8</f>
        <v>0.4375</v>
      </c>
    </row>
    <row r="63" spans="1:7" ht="12.75">
      <c r="A63" s="10">
        <f>A62+1</f>
        <v>56</v>
      </c>
      <c r="B63" s="15" t="s">
        <v>74</v>
      </c>
      <c r="C63" s="8"/>
      <c r="D63" s="8">
        <v>10</v>
      </c>
      <c r="E63" s="15" t="s">
        <v>34</v>
      </c>
      <c r="F63" s="11" t="s">
        <v>52</v>
      </c>
      <c r="G63" s="17">
        <f>2.5/6</f>
        <v>0.4166666666666667</v>
      </c>
    </row>
    <row r="64" spans="1:7" ht="12.75">
      <c r="A64" s="10">
        <f>A63+1</f>
        <v>57</v>
      </c>
      <c r="B64" s="8" t="s">
        <v>75</v>
      </c>
      <c r="C64" s="8"/>
      <c r="D64" s="8">
        <v>10</v>
      </c>
      <c r="E64" s="15" t="s">
        <v>34</v>
      </c>
      <c r="F64" s="11" t="s">
        <v>52</v>
      </c>
      <c r="G64" s="17">
        <f>2.5/6</f>
        <v>0.4166666666666667</v>
      </c>
    </row>
    <row r="65" spans="1:7" ht="12.75">
      <c r="A65" s="10">
        <f>A64+1</f>
        <v>58</v>
      </c>
      <c r="B65" s="8" t="s">
        <v>76</v>
      </c>
      <c r="C65" s="19">
        <v>33865</v>
      </c>
      <c r="D65" s="8">
        <v>10</v>
      </c>
      <c r="E65" s="8" t="s">
        <v>14</v>
      </c>
      <c r="F65" s="11" t="s">
        <v>15</v>
      </c>
      <c r="G65" s="17">
        <f>3/8</f>
        <v>0.375</v>
      </c>
    </row>
    <row r="66" spans="1:7" ht="12.75">
      <c r="A66" s="10">
        <f>A65+1</f>
        <v>59</v>
      </c>
      <c r="B66" s="8" t="s">
        <v>77</v>
      </c>
      <c r="C66" s="8"/>
      <c r="D66" s="8">
        <v>10</v>
      </c>
      <c r="E66" s="15" t="s">
        <v>34</v>
      </c>
      <c r="F66" s="11" t="s">
        <v>52</v>
      </c>
      <c r="G66" s="17">
        <f>2/6</f>
        <v>0.3333333333333333</v>
      </c>
    </row>
    <row r="67" spans="1:7" ht="12.75">
      <c r="A67" s="10">
        <f>A66+1</f>
        <v>60</v>
      </c>
      <c r="B67" s="15" t="s">
        <v>78</v>
      </c>
      <c r="C67" s="8"/>
      <c r="D67" s="8">
        <v>10</v>
      </c>
      <c r="E67" s="15" t="s">
        <v>34</v>
      </c>
      <c r="F67" s="11" t="s">
        <v>52</v>
      </c>
      <c r="G67" s="17">
        <f>2/6</f>
        <v>0.3333333333333333</v>
      </c>
    </row>
    <row r="68" spans="1:7" ht="12.75">
      <c r="A68" s="10">
        <f>A67+1</f>
        <v>61</v>
      </c>
      <c r="B68" s="8" t="s">
        <v>79</v>
      </c>
      <c r="C68" s="8"/>
      <c r="D68" s="8">
        <v>10</v>
      </c>
      <c r="E68" s="15" t="s">
        <v>34</v>
      </c>
      <c r="F68" s="11" t="s">
        <v>52</v>
      </c>
      <c r="G68" s="17">
        <f>2/6</f>
        <v>0.3333333333333333</v>
      </c>
    </row>
    <row r="69" spans="1:7" ht="12.75">
      <c r="A69" s="10">
        <f>A68+1</f>
        <v>62</v>
      </c>
      <c r="B69" s="8" t="s">
        <v>80</v>
      </c>
      <c r="C69" s="8"/>
      <c r="D69" s="8">
        <v>10</v>
      </c>
      <c r="E69" s="15" t="s">
        <v>34</v>
      </c>
      <c r="F69" s="11" t="s">
        <v>52</v>
      </c>
      <c r="G69" s="17">
        <f>2/6</f>
        <v>0.3333333333333333</v>
      </c>
    </row>
    <row r="70" spans="1:7" ht="12.75">
      <c r="A70" s="10">
        <f>A69+1</f>
        <v>63</v>
      </c>
      <c r="B70" s="15" t="s">
        <v>81</v>
      </c>
      <c r="C70" s="8"/>
      <c r="D70" s="8">
        <v>10</v>
      </c>
      <c r="E70" s="15" t="s">
        <v>34</v>
      </c>
      <c r="F70" s="11" t="s">
        <v>52</v>
      </c>
      <c r="G70" s="17">
        <f>2/6</f>
        <v>0.3333333333333333</v>
      </c>
    </row>
    <row r="71" spans="1:7" ht="12.75">
      <c r="A71" s="10">
        <f>A70+1</f>
        <v>64</v>
      </c>
      <c r="B71" s="8" t="s">
        <v>82</v>
      </c>
      <c r="C71" s="8"/>
      <c r="D71" s="8">
        <v>10</v>
      </c>
      <c r="E71" s="15" t="s">
        <v>34</v>
      </c>
      <c r="F71" s="11" t="s">
        <v>52</v>
      </c>
      <c r="G71" s="17">
        <f>2/6</f>
        <v>0.3333333333333333</v>
      </c>
    </row>
    <row r="72" spans="1:7" ht="12.75">
      <c r="A72" s="10">
        <f>A71+1</f>
        <v>65</v>
      </c>
      <c r="B72" s="8" t="s">
        <v>83</v>
      </c>
      <c r="C72" s="8"/>
      <c r="D72" s="8">
        <v>10</v>
      </c>
      <c r="E72" s="15" t="s">
        <v>34</v>
      </c>
      <c r="F72" s="11" t="s">
        <v>52</v>
      </c>
      <c r="G72" s="17">
        <f>2/6</f>
        <v>0.3333333333333333</v>
      </c>
    </row>
    <row r="73" spans="1:7" ht="12.75">
      <c r="A73" s="10">
        <f>A72+1</f>
        <v>66</v>
      </c>
      <c r="B73" s="8" t="s">
        <v>84</v>
      </c>
      <c r="C73" s="8"/>
      <c r="D73" s="8">
        <v>10</v>
      </c>
      <c r="E73" s="15" t="s">
        <v>34</v>
      </c>
      <c r="F73" s="11" t="s">
        <v>52</v>
      </c>
      <c r="G73" s="17">
        <f>2/6</f>
        <v>0.3333333333333333</v>
      </c>
    </row>
    <row r="74" spans="1:7" ht="12.75">
      <c r="A74" s="10">
        <f>A73+1</f>
        <v>67</v>
      </c>
      <c r="B74" s="8" t="s">
        <v>85</v>
      </c>
      <c r="C74" s="19">
        <v>33919</v>
      </c>
      <c r="D74" s="8">
        <v>10</v>
      </c>
      <c r="E74" s="8" t="s">
        <v>14</v>
      </c>
      <c r="F74" s="11" t="s">
        <v>15</v>
      </c>
      <c r="G74" s="17">
        <f>2.5/8</f>
        <v>0.3125</v>
      </c>
    </row>
    <row r="75" spans="1:7" ht="12.75">
      <c r="A75" s="10">
        <f>A74+1</f>
        <v>68</v>
      </c>
      <c r="B75" s="8" t="s">
        <v>86</v>
      </c>
      <c r="C75" s="19">
        <v>33606</v>
      </c>
      <c r="D75" s="8">
        <v>10</v>
      </c>
      <c r="E75" s="8" t="s">
        <v>14</v>
      </c>
      <c r="F75" s="11" t="s">
        <v>15</v>
      </c>
      <c r="G75" s="17">
        <f>2.5/8</f>
        <v>0.3125</v>
      </c>
    </row>
    <row r="76" spans="1:7" ht="12.75">
      <c r="A76" s="10">
        <f>A75+1</f>
        <v>69</v>
      </c>
      <c r="B76" s="15" t="s">
        <v>87</v>
      </c>
      <c r="C76" s="8"/>
      <c r="D76" s="8">
        <v>10</v>
      </c>
      <c r="E76" s="15" t="s">
        <v>34</v>
      </c>
      <c r="F76" s="11" t="s">
        <v>52</v>
      </c>
      <c r="G76" s="17">
        <f>1.5/6</f>
        <v>0.25</v>
      </c>
    </row>
    <row r="77" spans="1:7" ht="12.75">
      <c r="A77" s="10">
        <f>A76+1</f>
        <v>70</v>
      </c>
      <c r="B77" s="8" t="s">
        <v>88</v>
      </c>
      <c r="C77" s="8"/>
      <c r="D77" s="8">
        <v>10</v>
      </c>
      <c r="E77" s="15" t="s">
        <v>34</v>
      </c>
      <c r="F77" s="11" t="s">
        <v>52</v>
      </c>
      <c r="G77" s="17">
        <f>1.5/6</f>
        <v>0.25</v>
      </c>
    </row>
    <row r="78" spans="1:7" ht="12.75">
      <c r="A78" s="10">
        <f>A77+1</f>
        <v>71</v>
      </c>
      <c r="B78" s="8" t="s">
        <v>89</v>
      </c>
      <c r="C78" s="8"/>
      <c r="D78" s="8">
        <v>10</v>
      </c>
      <c r="E78" s="15" t="s">
        <v>34</v>
      </c>
      <c r="F78" s="11" t="s">
        <v>52</v>
      </c>
      <c r="G78" s="17">
        <f>1.5/6</f>
        <v>0.25</v>
      </c>
    </row>
    <row r="79" spans="1:7" ht="12.75">
      <c r="A79" s="10">
        <f>A78+1</f>
        <v>72</v>
      </c>
      <c r="B79" s="8" t="s">
        <v>90</v>
      </c>
      <c r="C79" s="8"/>
      <c r="D79" s="8">
        <v>10</v>
      </c>
      <c r="E79" s="8" t="s">
        <v>14</v>
      </c>
      <c r="F79" s="11" t="s">
        <v>52</v>
      </c>
      <c r="G79" s="17">
        <f>1.5/8</f>
        <v>0.1875</v>
      </c>
    </row>
    <row r="80" spans="1:7" ht="12.75">
      <c r="A80" s="10">
        <f>A79+1</f>
        <v>73</v>
      </c>
      <c r="B80" s="15" t="s">
        <v>91</v>
      </c>
      <c r="C80" s="19">
        <v>33637</v>
      </c>
      <c r="D80" s="8">
        <v>10</v>
      </c>
      <c r="E80" s="8" t="s">
        <v>14</v>
      </c>
      <c r="F80" s="11" t="s">
        <v>15</v>
      </c>
      <c r="G80" s="17">
        <f>1.5/8</f>
        <v>0.1875</v>
      </c>
    </row>
    <row r="81" spans="1:7" ht="12.75">
      <c r="A81" s="10">
        <f>A80+1</f>
        <v>74</v>
      </c>
      <c r="B81" s="8" t="s">
        <v>92</v>
      </c>
      <c r="C81" s="19">
        <v>33818</v>
      </c>
      <c r="D81" s="8">
        <v>10</v>
      </c>
      <c r="E81" s="8" t="s">
        <v>14</v>
      </c>
      <c r="F81" s="11" t="s">
        <v>15</v>
      </c>
      <c r="G81" s="17">
        <f>1.5/8</f>
        <v>0.1875</v>
      </c>
    </row>
    <row r="82" spans="1:7" ht="12.75">
      <c r="A82" s="10">
        <f>A81+1</f>
        <v>75</v>
      </c>
      <c r="B82" s="15" t="s">
        <v>93</v>
      </c>
      <c r="C82" s="19">
        <v>33718</v>
      </c>
      <c r="D82" s="8">
        <v>10</v>
      </c>
      <c r="E82" s="8" t="s">
        <v>14</v>
      </c>
      <c r="F82" s="11" t="s">
        <v>15</v>
      </c>
      <c r="G82" s="17">
        <f>1.5/8</f>
        <v>0.1875</v>
      </c>
    </row>
    <row r="83" spans="1:7" ht="12.75">
      <c r="A83" s="10">
        <f>A82+1</f>
        <v>76</v>
      </c>
      <c r="B83" s="15" t="s">
        <v>94</v>
      </c>
      <c r="C83" s="8"/>
      <c r="D83" s="8">
        <v>10</v>
      </c>
      <c r="E83" s="8" t="s">
        <v>14</v>
      </c>
      <c r="F83" s="11" t="s">
        <v>15</v>
      </c>
      <c r="G83" s="17">
        <f>1/8</f>
        <v>0.125</v>
      </c>
    </row>
    <row r="84" spans="1:7" ht="12.75">
      <c r="A84" s="10">
        <f>A83+1</f>
        <v>77</v>
      </c>
      <c r="B84" s="9" t="s">
        <v>95</v>
      </c>
      <c r="C84" s="8"/>
      <c r="D84" s="8" t="s">
        <v>96</v>
      </c>
      <c r="E84" s="15" t="s">
        <v>97</v>
      </c>
      <c r="F84" s="11" t="s">
        <v>52</v>
      </c>
      <c r="G84" s="12">
        <f>14.4/22</f>
        <v>0.6545454545454545</v>
      </c>
    </row>
    <row r="85" spans="1:7" ht="12.75">
      <c r="A85" s="10">
        <f>A84+1</f>
        <v>78</v>
      </c>
      <c r="B85" s="9" t="s">
        <v>98</v>
      </c>
      <c r="C85" s="8"/>
      <c r="D85" s="8" t="s">
        <v>96</v>
      </c>
      <c r="E85" s="15" t="s">
        <v>97</v>
      </c>
      <c r="F85" s="11" t="s">
        <v>15</v>
      </c>
      <c r="G85" s="13">
        <v>0.55</v>
      </c>
    </row>
    <row r="86" spans="1:7" ht="12.75">
      <c r="A86" s="10">
        <f>A85+1</f>
        <v>79</v>
      </c>
      <c r="B86" s="9" t="s">
        <v>99</v>
      </c>
      <c r="C86" s="8"/>
      <c r="D86" s="8" t="s">
        <v>96</v>
      </c>
      <c r="E86" s="15" t="s">
        <v>97</v>
      </c>
      <c r="F86" s="11" t="s">
        <v>52</v>
      </c>
      <c r="G86" s="14">
        <v>0.5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2008-12-03T11:06:31Z</dcterms:created>
  <dcterms:modified xsi:type="dcterms:W3CDTF">2008-12-03T11:07:26Z</dcterms:modified>
  <cp:category/>
  <cp:version/>
  <cp:contentType/>
  <cp:contentStatus/>
</cp:coreProperties>
</file>